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5e26b9c196f1d618/Desktop/Creative Specs/"/>
    </mc:Choice>
  </mc:AlternateContent>
  <xr:revisionPtr revIDLastSave="15" documentId="8_{EF1F7C44-228C-43D6-A2A5-EB2EACAA5E73}" xr6:coauthVersionLast="47" xr6:coauthVersionMax="47" xr10:uidLastSave="{955849A0-EE8D-48F0-BB92-56E19D32AD3D}"/>
  <bookViews>
    <workbookView xWindow="-120" yWindow="-120" windowWidth="29040" windowHeight="15720" tabRatio="388" xr2:uid="{CFE16D11-8735-4ED9-AA5B-91453B20F84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6" i="1" l="1"/>
  <c r="G16" i="1"/>
  <c r="F15" i="1"/>
  <c r="D16" i="1"/>
  <c r="C16" i="1"/>
  <c r="G27" i="1"/>
  <c r="F27" i="1"/>
  <c r="D15" i="1"/>
  <c r="G15" i="1" s="1"/>
  <c r="C15" i="1"/>
  <c r="G11" i="1"/>
  <c r="F11" i="1"/>
  <c r="G30" i="1"/>
  <c r="F30" i="1"/>
  <c r="F29" i="1"/>
  <c r="G29" i="1"/>
  <c r="G28" i="1"/>
  <c r="F28" i="1"/>
  <c r="F26" i="1"/>
  <c r="G26" i="1"/>
  <c r="G24" i="1"/>
  <c r="F24" i="1"/>
  <c r="F23" i="1"/>
  <c r="G23" i="1"/>
  <c r="G22" i="1"/>
  <c r="F22" i="1"/>
  <c r="F21" i="1"/>
  <c r="G21" i="1"/>
  <c r="G20" i="1"/>
  <c r="F20" i="1"/>
  <c r="D7" i="1" l="1"/>
  <c r="G7" i="1" s="1"/>
  <c r="C7" i="1"/>
  <c r="F7" i="1" s="1"/>
  <c r="D12" i="1" l="1"/>
  <c r="G12" i="1" s="1"/>
  <c r="D13" i="1"/>
  <c r="G13" i="1" s="1"/>
  <c r="D14" i="1"/>
  <c r="G14" i="1" s="1"/>
  <c r="D4" i="1"/>
  <c r="G4" i="1" s="1"/>
  <c r="D10" i="1"/>
  <c r="G10" i="1" s="1"/>
  <c r="D6" i="1"/>
  <c r="G6" i="1" s="1"/>
  <c r="D8" i="1"/>
  <c r="G8" i="1" s="1"/>
  <c r="D5" i="1"/>
  <c r="G5" i="1" s="1"/>
  <c r="C12" i="1"/>
  <c r="F12" i="1" s="1"/>
  <c r="C13" i="1"/>
  <c r="F13" i="1" s="1"/>
  <c r="C14" i="1"/>
  <c r="F14" i="1" s="1"/>
  <c r="C10" i="1"/>
  <c r="F10" i="1" s="1"/>
  <c r="C5" i="1"/>
  <c r="F5" i="1" s="1"/>
  <c r="C6" i="1"/>
  <c r="F6" i="1" s="1"/>
  <c r="C8" i="1"/>
  <c r="F8" i="1" s="1"/>
  <c r="C4" i="1"/>
  <c r="F4" i="1" s="1"/>
</calcChain>
</file>

<file path=xl/sharedStrings.xml><?xml version="1.0" encoding="utf-8"?>
<sst xmlns="http://schemas.openxmlformats.org/spreadsheetml/2006/main" count="93" uniqueCount="46">
  <si>
    <t>Sale Size ( H x W)</t>
  </si>
  <si>
    <t>10 x 16</t>
  </si>
  <si>
    <t>10 x 20</t>
  </si>
  <si>
    <t>10 x 28</t>
  </si>
  <si>
    <t>10 x 32</t>
  </si>
  <si>
    <t>Print width</t>
  </si>
  <si>
    <t>Print height</t>
  </si>
  <si>
    <t>design height</t>
  </si>
  <si>
    <t>96 x 120</t>
  </si>
  <si>
    <t>96 x 144</t>
  </si>
  <si>
    <t>96x 192</t>
  </si>
  <si>
    <t xml:space="preserve">8 x 10 </t>
  </si>
  <si>
    <t xml:space="preserve">8 x 12 </t>
  </si>
  <si>
    <t xml:space="preserve">8 x 16 </t>
  </si>
  <si>
    <t xml:space="preserve">8 x 24 </t>
  </si>
  <si>
    <t>sale size inches</t>
  </si>
  <si>
    <t>120 x 192</t>
  </si>
  <si>
    <t xml:space="preserve">8 x 20 </t>
  </si>
  <si>
    <t>96 x 240</t>
  </si>
  <si>
    <t>96 x 288</t>
  </si>
  <si>
    <t>design width</t>
  </si>
  <si>
    <t>120 x 240</t>
  </si>
  <si>
    <t>120 x 336</t>
  </si>
  <si>
    <t>120 x 384</t>
  </si>
  <si>
    <t>Bleed each side</t>
  </si>
  <si>
    <t>1/2"</t>
  </si>
  <si>
    <t>minimum resolution</t>
  </si>
  <si>
    <t>Vinyl Billboards</t>
  </si>
  <si>
    <t>200sq ft + - 25DPI (10x20) (minimum)</t>
  </si>
  <si>
    <t>100sq ft - 200sq ft - 40DPI (minimum) </t>
  </si>
  <si>
    <t>&lt;100sq ft - 50DPI (minimum) </t>
  </si>
  <si>
    <t>Coroplast or Alupanel</t>
  </si>
  <si>
    <t>DPI:</t>
  </si>
  <si>
    <t>148 x 384</t>
  </si>
  <si>
    <t>10 x 17.5</t>
  </si>
  <si>
    <t>120 x 210</t>
  </si>
  <si>
    <t>12.25 x 32</t>
  </si>
  <si>
    <t>10 x 18</t>
  </si>
  <si>
    <t>120 x 96</t>
  </si>
  <si>
    <t>PRO TIP:  Stand back a min of 6ft from your computer when viewing the design. This is not a print ad, or digital  ad. Most billboards are 50-100ft from the road.  The view will not improve when it is printed for a billboard. Please see our tips and trick sheet for more info.</t>
  </si>
  <si>
    <t>Transfer:</t>
  </si>
  <si>
    <t>Please send via high resolution PDF files, or designer files via we transfer.</t>
  </si>
  <si>
    <t>8 x 53</t>
  </si>
  <si>
    <t>96 x 636</t>
  </si>
  <si>
    <t>Please send to:</t>
  </si>
  <si>
    <t>chris.nimigon@topoutdoor.ca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</si>
</sst>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0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4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51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0" fontId="0" fillId="0" borderId="0" xfId="0" applyFill="1"/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1" fillId="0" borderId="0" xfId="0" applyFont="1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0" xfId="0" applyFont="1"/>
    <xf numFmtId="0" fontId="3" fillId="0" borderId="2" xfId="0" applyFont="1" applyBorder="1"/>
    <xf numFmtId="0" fontId="3" fillId="0" borderId="3" xfId="0" applyFont="1" applyBorder="1"/>
    <xf numFmtId="0" fontId="3" fillId="0" borderId="3" xfId="0" applyFont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4" xfId="0" applyFont="1" applyBorder="1"/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horizont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horizontal="center"/>
    </xf>
    <xf numFmtId="0" fontId="0" fillId="0" borderId="7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8" xfId="0" applyFill="1" applyBorder="1" applyAlignment="1">
      <alignment horizont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2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4" fillId="4" borderId="0" xfId="0" applyFont="1" applyFill="1"/>
    <xf numFmtId="0" fontId="5" fillId="5" borderId="0" xfId="0" applyFon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  <xf numFmtId="0" fontId="5" fillId="5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vertical="center"/>
    </xf>
    <xf numFmtId="0" fontId="3" fillId="0" borderId="13" xfId="0" applyFont="1" applyBorder="1"/>
    <xf numFmtId="0" fontId="3" fillId="0" borderId="14" xfId="0" applyFont="1" applyBorder="1"/>
    <xf numFmtId="0" fontId="3" fillId="0" borderId="14" xfId="0" applyFont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5" xfId="0" applyFont="1" applyBorder="1"/>
    <xf numFmtId="0" fontId="0" fillId="0" borderId="5" xfId="0" applyFill="1" applyBorder="1" applyAlignment="1">
      <alignment vertical="center"/>
    </xf>
    <xf numFmtId="0" fontId="0" fillId="0" borderId="6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7" fillId="0" borderId="0" xfId="1" applyFo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hris.nimigon@topoutdoor.c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9C3F8D-C6C9-49DB-B810-75DF9CEC4811}">
  <dimension ref="A1:M33"/>
  <sheetViews>
    <sheetView tabSelected="1" workbookViewId="0">
      <selection activeCell="K25" sqref="K25"/>
    </sheetView>
  </sheetViews>
  <sheetFormatPr defaultRowHeight="15" x14ac:dyDescent="0.25"/>
  <cols>
    <col min="1" max="2" width="18" customWidth="1"/>
    <col min="3" max="3" width="19" style="2" customWidth="1"/>
    <col min="4" max="4" width="19.140625" style="2" customWidth="1"/>
    <col min="5" max="5" width="5" style="11" customWidth="1"/>
    <col min="6" max="7" width="19.140625" style="2" customWidth="1"/>
    <col min="8" max="8" width="17.28515625" style="2" customWidth="1"/>
    <col min="9" max="9" width="22.7109375" customWidth="1"/>
    <col min="10" max="10" width="23.85546875" customWidth="1"/>
    <col min="11" max="11" width="41" customWidth="1"/>
  </cols>
  <sheetData>
    <row r="1" spans="1:13" ht="15.75" thickBot="1" x14ac:dyDescent="0.3"/>
    <row r="2" spans="1:13" s="15" customFormat="1" ht="21" x14ac:dyDescent="0.35">
      <c r="A2" s="42" t="s">
        <v>27</v>
      </c>
      <c r="B2" s="43"/>
      <c r="C2" s="44"/>
      <c r="D2" s="44"/>
      <c r="E2" s="45"/>
      <c r="F2" s="44"/>
      <c r="G2" s="44"/>
      <c r="H2" s="44"/>
      <c r="I2" s="46"/>
      <c r="J2" s="12"/>
    </row>
    <row r="3" spans="1:13" s="12" customFormat="1" ht="15" customHeight="1" x14ac:dyDescent="0.25">
      <c r="A3" s="21" t="s">
        <v>0</v>
      </c>
      <c r="B3" s="3" t="s">
        <v>15</v>
      </c>
      <c r="C3" s="5" t="s">
        <v>6</v>
      </c>
      <c r="D3" s="5" t="s">
        <v>5</v>
      </c>
      <c r="E3" s="39"/>
      <c r="F3" s="7" t="s">
        <v>7</v>
      </c>
      <c r="G3" s="7" t="s">
        <v>20</v>
      </c>
      <c r="H3" s="13" t="s">
        <v>24</v>
      </c>
      <c r="I3" s="22" t="s">
        <v>26</v>
      </c>
      <c r="K3" s="37" t="s">
        <v>39</v>
      </c>
      <c r="L3" s="38"/>
      <c r="M3" s="38"/>
    </row>
    <row r="4" spans="1:13" ht="15" customHeight="1" x14ac:dyDescent="0.25">
      <c r="A4" s="23" t="s">
        <v>11</v>
      </c>
      <c r="B4" s="4" t="s">
        <v>8</v>
      </c>
      <c r="C4" s="6">
        <f>96-5</f>
        <v>91</v>
      </c>
      <c r="D4" s="6">
        <f>120-5</f>
        <v>115</v>
      </c>
      <c r="E4" s="40"/>
      <c r="F4" s="8">
        <f t="shared" ref="F4:G8" si="0">C4/4</f>
        <v>22.75</v>
      </c>
      <c r="G4" s="8">
        <f t="shared" si="0"/>
        <v>28.75</v>
      </c>
      <c r="H4" s="14" t="s">
        <v>25</v>
      </c>
      <c r="I4" s="24">
        <v>200</v>
      </c>
      <c r="J4" s="12"/>
      <c r="K4" s="37"/>
      <c r="L4" s="38"/>
      <c r="M4" s="38"/>
    </row>
    <row r="5" spans="1:13" ht="15" customHeight="1" x14ac:dyDescent="0.25">
      <c r="A5" s="23" t="s">
        <v>12</v>
      </c>
      <c r="B5" s="4" t="s">
        <v>9</v>
      </c>
      <c r="C5" s="6">
        <f t="shared" ref="C5:C8" si="1">96-5</f>
        <v>91</v>
      </c>
      <c r="D5" s="6">
        <f>144-5</f>
        <v>139</v>
      </c>
      <c r="E5" s="40"/>
      <c r="F5" s="8">
        <f t="shared" si="0"/>
        <v>22.75</v>
      </c>
      <c r="G5" s="8">
        <f t="shared" si="0"/>
        <v>34.75</v>
      </c>
      <c r="H5" s="14" t="s">
        <v>25</v>
      </c>
      <c r="I5" s="24">
        <v>200</v>
      </c>
      <c r="J5" s="12"/>
      <c r="K5" s="37"/>
      <c r="L5" s="38"/>
      <c r="M5" s="38"/>
    </row>
    <row r="6" spans="1:13" ht="15" customHeight="1" x14ac:dyDescent="0.25">
      <c r="A6" s="23" t="s">
        <v>13</v>
      </c>
      <c r="B6" s="4" t="s">
        <v>10</v>
      </c>
      <c r="C6" s="6">
        <f t="shared" si="1"/>
        <v>91</v>
      </c>
      <c r="D6" s="6">
        <f>192-5</f>
        <v>187</v>
      </c>
      <c r="E6" s="40"/>
      <c r="F6" s="8">
        <f t="shared" si="0"/>
        <v>22.75</v>
      </c>
      <c r="G6" s="8">
        <f t="shared" si="0"/>
        <v>46.75</v>
      </c>
      <c r="H6" s="14" t="s">
        <v>25</v>
      </c>
      <c r="I6" s="24">
        <v>200</v>
      </c>
      <c r="J6" s="12"/>
      <c r="K6" s="37"/>
      <c r="L6" s="38"/>
      <c r="M6" s="38"/>
    </row>
    <row r="7" spans="1:13" ht="15" customHeight="1" x14ac:dyDescent="0.25">
      <c r="A7" s="23" t="s">
        <v>17</v>
      </c>
      <c r="B7" s="4" t="s">
        <v>18</v>
      </c>
      <c r="C7" s="6">
        <f t="shared" si="1"/>
        <v>91</v>
      </c>
      <c r="D7" s="6">
        <f>240-5</f>
        <v>235</v>
      </c>
      <c r="E7" s="40"/>
      <c r="F7" s="8">
        <f t="shared" ref="F7" si="2">C7/4</f>
        <v>22.75</v>
      </c>
      <c r="G7" s="8">
        <f t="shared" ref="G7" si="3">D7/4</f>
        <v>58.75</v>
      </c>
      <c r="H7" s="14" t="s">
        <v>25</v>
      </c>
      <c r="I7" s="24">
        <v>150</v>
      </c>
      <c r="J7" s="12"/>
      <c r="K7" s="37"/>
      <c r="L7" s="38"/>
      <c r="M7" s="38"/>
    </row>
    <row r="8" spans="1:13" ht="15" customHeight="1" x14ac:dyDescent="0.25">
      <c r="A8" s="23" t="s">
        <v>14</v>
      </c>
      <c r="B8" s="4" t="s">
        <v>19</v>
      </c>
      <c r="C8" s="6">
        <f t="shared" si="1"/>
        <v>91</v>
      </c>
      <c r="D8" s="6">
        <f>288-5</f>
        <v>283</v>
      </c>
      <c r="E8" s="40"/>
      <c r="F8" s="8">
        <f t="shared" si="0"/>
        <v>22.75</v>
      </c>
      <c r="G8" s="8">
        <f t="shared" si="0"/>
        <v>70.75</v>
      </c>
      <c r="H8" s="14" t="s">
        <v>25</v>
      </c>
      <c r="I8" s="24">
        <v>150</v>
      </c>
      <c r="J8" s="12"/>
      <c r="K8" s="37"/>
      <c r="L8" s="38"/>
      <c r="M8" s="38"/>
    </row>
    <row r="9" spans="1:13" s="9" customFormat="1" ht="15" customHeight="1" x14ac:dyDescent="0.25">
      <c r="A9" s="47"/>
      <c r="B9" s="41"/>
      <c r="C9" s="40"/>
      <c r="D9" s="40"/>
      <c r="E9" s="40"/>
      <c r="F9" s="40"/>
      <c r="G9" s="40"/>
      <c r="H9" s="40"/>
      <c r="I9" s="48"/>
      <c r="J9" s="12"/>
      <c r="K9" s="37"/>
      <c r="L9" s="38"/>
      <c r="M9" s="38"/>
    </row>
    <row r="10" spans="1:13" ht="15" customHeight="1" x14ac:dyDescent="0.25">
      <c r="A10" s="23" t="s">
        <v>1</v>
      </c>
      <c r="B10" s="4" t="s">
        <v>16</v>
      </c>
      <c r="C10" s="6">
        <f>120-5</f>
        <v>115</v>
      </c>
      <c r="D10" s="6">
        <f>192-5</f>
        <v>187</v>
      </c>
      <c r="E10" s="40"/>
      <c r="F10" s="8">
        <f>C10/4</f>
        <v>28.75</v>
      </c>
      <c r="G10" s="8">
        <f t="shared" ref="F10:G15" si="4">D10/4</f>
        <v>46.75</v>
      </c>
      <c r="H10" s="14" t="s">
        <v>25</v>
      </c>
      <c r="I10" s="24">
        <v>150</v>
      </c>
      <c r="J10" s="12"/>
      <c r="K10" s="37"/>
      <c r="L10" s="38"/>
      <c r="M10" s="38"/>
    </row>
    <row r="11" spans="1:13" ht="15" customHeight="1" x14ac:dyDescent="0.25">
      <c r="A11" s="23" t="s">
        <v>34</v>
      </c>
      <c r="B11" s="4" t="s">
        <v>35</v>
      </c>
      <c r="C11" s="6">
        <v>115</v>
      </c>
      <c r="D11" s="6">
        <v>203</v>
      </c>
      <c r="E11" s="40"/>
      <c r="F11" s="8">
        <f>C11/4</f>
        <v>28.75</v>
      </c>
      <c r="G11" s="8">
        <f t="shared" si="4"/>
        <v>50.75</v>
      </c>
      <c r="H11" s="14" t="s">
        <v>25</v>
      </c>
      <c r="I11" s="24">
        <v>150</v>
      </c>
      <c r="J11" s="12"/>
      <c r="K11" s="37"/>
      <c r="L11" s="38"/>
      <c r="M11" s="38"/>
    </row>
    <row r="12" spans="1:13" ht="15" customHeight="1" x14ac:dyDescent="0.25">
      <c r="A12" s="23" t="s">
        <v>2</v>
      </c>
      <c r="B12" s="4" t="s">
        <v>21</v>
      </c>
      <c r="C12" s="6">
        <f t="shared" ref="C12:C14" si="5">120-5</f>
        <v>115</v>
      </c>
      <c r="D12" s="6">
        <f>240-5</f>
        <v>235</v>
      </c>
      <c r="E12" s="40"/>
      <c r="F12" s="8">
        <f t="shared" si="4"/>
        <v>28.75</v>
      </c>
      <c r="G12" s="8">
        <f t="shared" si="4"/>
        <v>58.75</v>
      </c>
      <c r="H12" s="14" t="s">
        <v>25</v>
      </c>
      <c r="I12" s="24">
        <v>150</v>
      </c>
      <c r="J12" s="12"/>
      <c r="K12" s="37"/>
      <c r="L12" s="38"/>
      <c r="M12" s="38"/>
    </row>
    <row r="13" spans="1:13" ht="15" customHeight="1" x14ac:dyDescent="0.25">
      <c r="A13" s="23" t="s">
        <v>3</v>
      </c>
      <c r="B13" s="4" t="s">
        <v>22</v>
      </c>
      <c r="C13" s="6">
        <f t="shared" si="5"/>
        <v>115</v>
      </c>
      <c r="D13" s="6">
        <f>336-5</f>
        <v>331</v>
      </c>
      <c r="E13" s="40"/>
      <c r="F13" s="8">
        <f t="shared" si="4"/>
        <v>28.75</v>
      </c>
      <c r="G13" s="8">
        <f t="shared" si="4"/>
        <v>82.75</v>
      </c>
      <c r="H13" s="14" t="s">
        <v>25</v>
      </c>
      <c r="I13" s="24">
        <v>100</v>
      </c>
      <c r="J13" s="12"/>
      <c r="K13" s="37"/>
      <c r="L13" s="38"/>
      <c r="M13" s="38"/>
    </row>
    <row r="14" spans="1:13" ht="15.75" customHeight="1" x14ac:dyDescent="0.25">
      <c r="A14" s="23" t="s">
        <v>4</v>
      </c>
      <c r="B14" s="4" t="s">
        <v>23</v>
      </c>
      <c r="C14" s="6">
        <f t="shared" si="5"/>
        <v>115</v>
      </c>
      <c r="D14" s="6">
        <f>384-5</f>
        <v>379</v>
      </c>
      <c r="E14" s="40"/>
      <c r="F14" s="8">
        <f t="shared" si="4"/>
        <v>28.75</v>
      </c>
      <c r="G14" s="8">
        <f t="shared" si="4"/>
        <v>94.75</v>
      </c>
      <c r="H14" s="14" t="s">
        <v>25</v>
      </c>
      <c r="I14" s="24">
        <v>100</v>
      </c>
      <c r="J14" s="12"/>
      <c r="K14" s="37"/>
      <c r="L14" s="38"/>
      <c r="M14" s="38"/>
    </row>
    <row r="15" spans="1:13" ht="33" customHeight="1" x14ac:dyDescent="0.25">
      <c r="A15" s="23" t="s">
        <v>36</v>
      </c>
      <c r="B15" s="4" t="s">
        <v>33</v>
      </c>
      <c r="C15" s="14">
        <f>148-5</f>
        <v>143</v>
      </c>
      <c r="D15" s="14">
        <f>384-5</f>
        <v>379</v>
      </c>
      <c r="E15" s="40"/>
      <c r="F15" s="8">
        <f>C15/4</f>
        <v>35.75</v>
      </c>
      <c r="G15" s="8">
        <f t="shared" si="4"/>
        <v>94.75</v>
      </c>
      <c r="H15" s="14" t="s">
        <v>25</v>
      </c>
      <c r="I15" s="48">
        <v>100</v>
      </c>
      <c r="K15" s="37"/>
      <c r="L15" s="38"/>
      <c r="M15" s="38"/>
    </row>
    <row r="16" spans="1:13" ht="33" customHeight="1" thickBot="1" x14ac:dyDescent="0.3">
      <c r="A16" s="28" t="s">
        <v>42</v>
      </c>
      <c r="B16" s="29" t="s">
        <v>43</v>
      </c>
      <c r="C16" s="33">
        <f>96-5</f>
        <v>91</v>
      </c>
      <c r="D16" s="33">
        <f>636-5</f>
        <v>631</v>
      </c>
      <c r="E16" s="49"/>
      <c r="F16" s="8">
        <f>C16/4</f>
        <v>22.75</v>
      </c>
      <c r="G16" s="8">
        <f t="shared" ref="G16" si="6">D16/4</f>
        <v>157.75</v>
      </c>
      <c r="H16" s="14" t="s">
        <v>25</v>
      </c>
      <c r="I16" s="48">
        <v>100</v>
      </c>
      <c r="K16" s="36"/>
      <c r="L16" s="36"/>
      <c r="M16" s="36"/>
    </row>
    <row r="17" spans="1:11" ht="15.75" thickBot="1" x14ac:dyDescent="0.3">
      <c r="A17" s="1"/>
      <c r="B17" s="1"/>
    </row>
    <row r="18" spans="1:11" ht="21" x14ac:dyDescent="0.35">
      <c r="A18" s="16" t="s">
        <v>31</v>
      </c>
      <c r="B18" s="17"/>
      <c r="C18" s="18"/>
      <c r="D18" s="18"/>
      <c r="E18" s="19"/>
      <c r="F18" s="18"/>
      <c r="G18" s="18"/>
      <c r="H18" s="18"/>
      <c r="I18" s="20"/>
    </row>
    <row r="19" spans="1:11" x14ac:dyDescent="0.25">
      <c r="A19" s="21" t="s">
        <v>0</v>
      </c>
      <c r="B19" s="3" t="s">
        <v>15</v>
      </c>
      <c r="C19" s="5" t="s">
        <v>6</v>
      </c>
      <c r="D19" s="5" t="s">
        <v>5</v>
      </c>
      <c r="E19" s="10"/>
      <c r="F19" s="7" t="s">
        <v>7</v>
      </c>
      <c r="G19" s="7" t="s">
        <v>20</v>
      </c>
      <c r="H19" s="13" t="s">
        <v>24</v>
      </c>
      <c r="I19" s="22" t="s">
        <v>26</v>
      </c>
    </row>
    <row r="20" spans="1:11" x14ac:dyDescent="0.25">
      <c r="A20" s="23" t="s">
        <v>11</v>
      </c>
      <c r="B20" s="4" t="s">
        <v>8</v>
      </c>
      <c r="C20" s="6">
        <v>96</v>
      </c>
      <c r="D20" s="6">
        <v>120</v>
      </c>
      <c r="F20" s="8">
        <f t="shared" ref="F20:F24" si="7">C20/4</f>
        <v>24</v>
      </c>
      <c r="G20" s="8">
        <f t="shared" ref="G20:G24" si="8">D20/4</f>
        <v>30</v>
      </c>
      <c r="H20" s="14" t="s">
        <v>25</v>
      </c>
      <c r="I20" s="24">
        <v>200</v>
      </c>
    </row>
    <row r="21" spans="1:11" ht="31.5" x14ac:dyDescent="0.5">
      <c r="A21" s="23" t="s">
        <v>12</v>
      </c>
      <c r="B21" s="4" t="s">
        <v>9</v>
      </c>
      <c r="C21" s="6">
        <v>96</v>
      </c>
      <c r="D21" s="6">
        <v>144</v>
      </c>
      <c r="F21" s="8">
        <f t="shared" si="7"/>
        <v>24</v>
      </c>
      <c r="G21" s="8">
        <f t="shared" si="8"/>
        <v>36</v>
      </c>
      <c r="H21" s="14" t="s">
        <v>25</v>
      </c>
      <c r="I21" s="24">
        <v>200</v>
      </c>
      <c r="K21" s="35" t="s">
        <v>32</v>
      </c>
    </row>
    <row r="22" spans="1:11" x14ac:dyDescent="0.25">
      <c r="A22" s="23" t="s">
        <v>13</v>
      </c>
      <c r="B22" s="4" t="s">
        <v>10</v>
      </c>
      <c r="C22" s="6">
        <v>96</v>
      </c>
      <c r="D22" s="6">
        <v>192</v>
      </c>
      <c r="F22" s="8">
        <f t="shared" si="7"/>
        <v>24</v>
      </c>
      <c r="G22" s="8">
        <f t="shared" si="8"/>
        <v>48</v>
      </c>
      <c r="H22" s="14" t="s">
        <v>25</v>
      </c>
      <c r="I22" s="24">
        <v>200</v>
      </c>
      <c r="K22" s="1"/>
    </row>
    <row r="23" spans="1:11" x14ac:dyDescent="0.25">
      <c r="A23" s="23" t="s">
        <v>17</v>
      </c>
      <c r="B23" s="4" t="s">
        <v>18</v>
      </c>
      <c r="C23" s="6">
        <v>96</v>
      </c>
      <c r="D23" s="6">
        <v>240</v>
      </c>
      <c r="F23" s="8">
        <f t="shared" si="7"/>
        <v>24</v>
      </c>
      <c r="G23" s="8">
        <f t="shared" si="8"/>
        <v>60</v>
      </c>
      <c r="H23" s="14" t="s">
        <v>25</v>
      </c>
      <c r="I23" s="24">
        <v>150</v>
      </c>
      <c r="K23" s="1" t="s">
        <v>28</v>
      </c>
    </row>
    <row r="24" spans="1:11" x14ac:dyDescent="0.25">
      <c r="A24" s="23" t="s">
        <v>14</v>
      </c>
      <c r="B24" s="4" t="s">
        <v>19</v>
      </c>
      <c r="C24" s="6">
        <v>96</v>
      </c>
      <c r="D24" s="6">
        <v>288</v>
      </c>
      <c r="F24" s="8">
        <f t="shared" si="7"/>
        <v>24</v>
      </c>
      <c r="G24" s="8">
        <f t="shared" si="8"/>
        <v>72</v>
      </c>
      <c r="H24" s="14" t="s">
        <v>25</v>
      </c>
      <c r="I24" s="24">
        <v>150</v>
      </c>
      <c r="K24" s="1" t="s">
        <v>29</v>
      </c>
    </row>
    <row r="25" spans="1:11" x14ac:dyDescent="0.25">
      <c r="A25" s="25"/>
      <c r="B25" s="26"/>
      <c r="C25" s="11"/>
      <c r="D25" s="11"/>
      <c r="F25" s="11"/>
      <c r="G25" s="11"/>
      <c r="H25" s="11"/>
      <c r="I25" s="27"/>
      <c r="K25" s="1" t="s">
        <v>30</v>
      </c>
    </row>
    <row r="26" spans="1:11" x14ac:dyDescent="0.25">
      <c r="A26" s="23" t="s">
        <v>1</v>
      </c>
      <c r="B26" s="4" t="s">
        <v>16</v>
      </c>
      <c r="C26" s="6">
        <v>120</v>
      </c>
      <c r="D26" s="6">
        <v>192</v>
      </c>
      <c r="F26" s="8">
        <f t="shared" ref="F26:F30" si="9">C26/4</f>
        <v>30</v>
      </c>
      <c r="G26" s="8">
        <f t="shared" ref="G26:G30" si="10">D26/4</f>
        <v>48</v>
      </c>
      <c r="H26" s="14" t="s">
        <v>25</v>
      </c>
      <c r="I26" s="24">
        <v>150</v>
      </c>
    </row>
    <row r="27" spans="1:11" ht="31.5" x14ac:dyDescent="0.5">
      <c r="A27" s="23" t="s">
        <v>37</v>
      </c>
      <c r="B27" s="4" t="s">
        <v>38</v>
      </c>
      <c r="C27" s="6">
        <v>120</v>
      </c>
      <c r="D27" s="6">
        <v>216</v>
      </c>
      <c r="F27" s="8">
        <f t="shared" si="9"/>
        <v>30</v>
      </c>
      <c r="G27" s="8">
        <f t="shared" si="10"/>
        <v>54</v>
      </c>
      <c r="H27" s="14" t="s">
        <v>25</v>
      </c>
      <c r="I27" s="24">
        <v>150</v>
      </c>
      <c r="K27" s="35" t="s">
        <v>40</v>
      </c>
    </row>
    <row r="28" spans="1:11" x14ac:dyDescent="0.25">
      <c r="A28" s="23" t="s">
        <v>2</v>
      </c>
      <c r="B28" s="4" t="s">
        <v>21</v>
      </c>
      <c r="C28" s="6">
        <v>120</v>
      </c>
      <c r="D28" s="6">
        <v>240</v>
      </c>
      <c r="F28" s="8">
        <f t="shared" si="9"/>
        <v>30</v>
      </c>
      <c r="G28" s="8">
        <f t="shared" si="10"/>
        <v>60</v>
      </c>
      <c r="H28" s="14" t="s">
        <v>25</v>
      </c>
      <c r="I28" s="24">
        <v>150</v>
      </c>
      <c r="K28" s="1" t="s">
        <v>41</v>
      </c>
    </row>
    <row r="29" spans="1:11" x14ac:dyDescent="0.25">
      <c r="A29" s="23" t="s">
        <v>3</v>
      </c>
      <c r="B29" s="4" t="s">
        <v>22</v>
      </c>
      <c r="C29" s="6">
        <v>120</v>
      </c>
      <c r="D29" s="6">
        <v>336</v>
      </c>
      <c r="F29" s="8">
        <f t="shared" si="9"/>
        <v>30</v>
      </c>
      <c r="G29" s="8">
        <f t="shared" si="10"/>
        <v>84</v>
      </c>
      <c r="H29" s="14" t="s">
        <v>25</v>
      </c>
      <c r="I29" s="24">
        <v>100</v>
      </c>
    </row>
    <row r="30" spans="1:11" ht="15.75" thickBot="1" x14ac:dyDescent="0.3">
      <c r="A30" s="28" t="s">
        <v>4</v>
      </c>
      <c r="B30" s="29" t="s">
        <v>23</v>
      </c>
      <c r="C30" s="6">
        <v>120</v>
      </c>
      <c r="D30" s="30">
        <v>384</v>
      </c>
      <c r="E30" s="31"/>
      <c r="F30" s="32">
        <f t="shared" si="9"/>
        <v>30</v>
      </c>
      <c r="G30" s="32">
        <f t="shared" si="10"/>
        <v>96</v>
      </c>
      <c r="H30" s="33" t="s">
        <v>25</v>
      </c>
      <c r="I30" s="34">
        <v>100</v>
      </c>
      <c r="K30" t="s">
        <v>44</v>
      </c>
    </row>
    <row r="31" spans="1:11" ht="18.75" x14ac:dyDescent="0.3">
      <c r="K31" s="50" t="s">
        <v>45</v>
      </c>
    </row>
    <row r="33" ht="6.75" customHeight="1" x14ac:dyDescent="0.25"/>
  </sheetData>
  <mergeCells count="1">
    <mergeCell ref="K3:M15"/>
  </mergeCells>
  <phoneticPr fontId="2" type="noConversion"/>
  <hyperlinks>
    <hyperlink ref="K31" r:id="rId1" xr:uid="{EDB07755-A9D3-4CDE-A153-7C6931B9ED3D}"/>
  </hyperlinks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Bill Matthews</dc:creator>
  <cp:lastModifiedBy>christopher nimigon</cp:lastModifiedBy>
  <dcterms:created xsi:type="dcterms:W3CDTF">2020-10-08T15:52:23Z</dcterms:created>
  <dcterms:modified xsi:type="dcterms:W3CDTF">2022-05-13T02:44:19Z</dcterms:modified>
</cp:coreProperties>
</file>